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16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G187" i="1"/>
  <c r="G198" i="1" s="1"/>
  <c r="F187" i="1"/>
  <c r="F198" i="1" s="1"/>
  <c r="B178" i="1"/>
  <c r="A178" i="1"/>
  <c r="L177" i="1"/>
  <c r="J177" i="1"/>
  <c r="I177" i="1"/>
  <c r="H177" i="1"/>
  <c r="G177" i="1"/>
  <c r="F177" i="1"/>
  <c r="B168" i="1"/>
  <c r="A168" i="1"/>
  <c r="L167" i="1"/>
  <c r="J167" i="1"/>
  <c r="J178" i="1" s="1"/>
  <c r="I167" i="1"/>
  <c r="I178" i="1" s="1"/>
  <c r="H167" i="1"/>
  <c r="H178" i="1" s="1"/>
  <c r="G167" i="1"/>
  <c r="G178" i="1" s="1"/>
  <c r="F167" i="1"/>
  <c r="F178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19" i="1"/>
  <c r="A119" i="1"/>
  <c r="L118" i="1"/>
  <c r="J118" i="1"/>
  <c r="I118" i="1"/>
  <c r="H118" i="1"/>
  <c r="G118" i="1"/>
  <c r="F118" i="1"/>
  <c r="B110" i="1"/>
  <c r="A110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L178" i="1" l="1"/>
  <c r="L199" i="1" s="1"/>
  <c r="I119" i="1"/>
  <c r="J199" i="1"/>
  <c r="I199" i="1"/>
  <c r="G199" i="1"/>
  <c r="F199" i="1"/>
  <c r="H198" i="1"/>
  <c r="H199" i="1" s="1"/>
</calcChain>
</file>

<file path=xl/sharedStrings.xml><?xml version="1.0" encoding="utf-8"?>
<sst xmlns="http://schemas.openxmlformats.org/spreadsheetml/2006/main" count="314" uniqueCount="92">
  <si>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</si>
  <si>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</si>
  <si>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</si>
  <si>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</si>
  <si>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</si>
  <si>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</si>
  <si>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</si>
  <si>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</si>
  <si>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</si>
  <si>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</si>
  <si>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</si>
  <si>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</si>
  <si>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</si>
  <si>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</si>
  <si>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</si>
  <si>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</si>
  <si>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</si>
  <si>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</si>
  <si>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</si>
  <si>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</si>
  <si>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</si>
  <si>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</si>
  <si>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</si>
  <si>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</si>
  <si>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</si>
  <si>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</si>
  <si>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</si>
  <si>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</si>
  <si>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</si>
  <si>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</si>
  <si>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</si>
  <si>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</si>
  <si>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</si>
  <si>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</si>
  <si>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</si>
  <si>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</si>
  <si>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</si>
  <si>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</si>
  <si>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</si>
  <si>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</si>
  <si>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Орехова Н.Т.</t>
  </si>
  <si>
    <t>плов из курицы</t>
  </si>
  <si>
    <t>бутерброд с маслом сливочным</t>
  </si>
  <si>
    <t xml:space="preserve">какао с молоком </t>
  </si>
  <si>
    <t>хлеб ржаной</t>
  </si>
  <si>
    <t>пр</t>
  </si>
  <si>
    <t>фрукт свежий</t>
  </si>
  <si>
    <t>0.4</t>
  </si>
  <si>
    <t>овощи</t>
  </si>
  <si>
    <t>овощи натуральные свежие огурцы</t>
  </si>
  <si>
    <t>гуляш из свинины</t>
  </si>
  <si>
    <t>11.704</t>
  </si>
  <si>
    <t>каша гречневая рассыпчатая</t>
  </si>
  <si>
    <t>напиток витаминный</t>
  </si>
  <si>
    <t xml:space="preserve">салат из белокочанной капусты с морковью </t>
  </si>
  <si>
    <t>хлеб пшеничный</t>
  </si>
  <si>
    <t>омлет натуральный</t>
  </si>
  <si>
    <t>кисель концентрата</t>
  </si>
  <si>
    <t xml:space="preserve">овощи </t>
  </si>
  <si>
    <t>овощи натуральные огурцы</t>
  </si>
  <si>
    <t>мол.прод</t>
  </si>
  <si>
    <t>творог с наполнителем мягкий</t>
  </si>
  <si>
    <t xml:space="preserve">шницель рыбный </t>
  </si>
  <si>
    <t xml:space="preserve">рис отварной </t>
  </si>
  <si>
    <t xml:space="preserve">чай с лимоном </t>
  </si>
  <si>
    <t>тк</t>
  </si>
  <si>
    <t>овощи натуральнве свежие  (помидоры)</t>
  </si>
  <si>
    <t>йогурт фруктовый</t>
  </si>
  <si>
    <t>пюре картофельное</t>
  </si>
  <si>
    <t>котлета домашняя</t>
  </si>
  <si>
    <t>чай с сахаром</t>
  </si>
  <si>
    <t>овощи натуральные помидоры</t>
  </si>
  <si>
    <t>бутерброд с сыром Российским</t>
  </si>
  <si>
    <t>поджарка из говядины</t>
  </si>
  <si>
    <t>макаронные изделия отварные</t>
  </si>
  <si>
    <t xml:space="preserve"> чай с лимоном</t>
  </si>
  <si>
    <t>овощи натуральные  свежие огурцы</t>
  </si>
  <si>
    <t>котлета рыбная минтай</t>
  </si>
  <si>
    <t>рагу из овощей</t>
  </si>
  <si>
    <t>овощи натуральные свежие (помидоры)</t>
  </si>
  <si>
    <t>бефстроганов из курицы</t>
  </si>
  <si>
    <t>каша рассыпчатая гречневая</t>
  </si>
  <si>
    <t>бутерброд с сыром  Российским</t>
  </si>
  <si>
    <t>салат из белокочанной капусты с морковью</t>
  </si>
  <si>
    <t>рыба тушеная в томате с овощами</t>
  </si>
  <si>
    <t>рис отварной с маслом сливочным</t>
  </si>
  <si>
    <t>овощи натуральные свежие</t>
  </si>
  <si>
    <t>молоч.прод</t>
  </si>
  <si>
    <t>биточек куриный</t>
  </si>
  <si>
    <t xml:space="preserve">макаронные изделия отварные с маслом </t>
  </si>
  <si>
    <t>кофейный напиток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</si>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</sst>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2" fontId="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2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 applyAlignment="1" applyProtection="1">
      <alignment horizontal="center" vertical="top" wrapText="1"/>
      <protection locked="0"/>
    </xf>
    <xf numFmtId="2" fontId="4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2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202" sqref="N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/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40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54">
        <v>12.71</v>
      </c>
      <c r="H6" s="54">
        <v>7.85</v>
      </c>
      <c r="I6" s="54">
        <v>26.8</v>
      </c>
      <c r="J6" s="54">
        <v>229</v>
      </c>
      <c r="K6" s="41">
        <v>291</v>
      </c>
      <c r="L6" s="79">
        <v>32.630000000000003</v>
      </c>
    </row>
    <row r="7" spans="1:12" ht="15" x14ac:dyDescent="0.25">
      <c r="A7" s="23"/>
      <c r="B7" s="15"/>
      <c r="C7" s="11"/>
      <c r="D7" s="56" t="s">
        <v>26</v>
      </c>
      <c r="E7" s="57" t="s">
        <v>42</v>
      </c>
      <c r="F7" s="43">
        <v>60</v>
      </c>
      <c r="G7" s="55">
        <v>2.36</v>
      </c>
      <c r="H7" s="55">
        <v>7.48</v>
      </c>
      <c r="I7" s="55">
        <v>14.88</v>
      </c>
      <c r="J7" s="55">
        <v>156</v>
      </c>
      <c r="K7" s="44">
        <v>1</v>
      </c>
      <c r="L7" s="80">
        <v>8.8000000000000007</v>
      </c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43">
        <v>200</v>
      </c>
      <c r="G8" s="55">
        <v>4.08</v>
      </c>
      <c r="H8" s="55">
        <v>3.54</v>
      </c>
      <c r="I8" s="55">
        <v>17.57</v>
      </c>
      <c r="J8" s="55">
        <v>118.6</v>
      </c>
      <c r="K8" s="44">
        <v>382</v>
      </c>
      <c r="L8" s="80">
        <v>6</v>
      </c>
    </row>
    <row r="9" spans="1:12" ht="15" x14ac:dyDescent="0.25">
      <c r="A9" s="23"/>
      <c r="B9" s="15"/>
      <c r="C9" s="11"/>
      <c r="D9" s="7" t="s">
        <v>23</v>
      </c>
      <c r="E9" s="57" t="s">
        <v>44</v>
      </c>
      <c r="F9" s="43">
        <v>63</v>
      </c>
      <c r="G9" s="55">
        <v>4.34</v>
      </c>
      <c r="H9" s="55">
        <v>0.7</v>
      </c>
      <c r="I9" s="55">
        <v>33.700000000000003</v>
      </c>
      <c r="J9" s="55">
        <v>143.02000000000001</v>
      </c>
      <c r="K9" s="58" t="s">
        <v>45</v>
      </c>
      <c r="L9" s="80">
        <v>2.5</v>
      </c>
    </row>
    <row r="10" spans="1:12" ht="15" x14ac:dyDescent="0.25">
      <c r="A10" s="23"/>
      <c r="B10" s="15"/>
      <c r="C10" s="11"/>
      <c r="D10" s="7" t="s">
        <v>24</v>
      </c>
      <c r="E10" s="57" t="s">
        <v>46</v>
      </c>
      <c r="F10" s="43">
        <v>100</v>
      </c>
      <c r="G10" s="59" t="s">
        <v>47</v>
      </c>
      <c r="H10" s="59" t="s">
        <v>47</v>
      </c>
      <c r="I10" s="55">
        <v>9.8000000000000007</v>
      </c>
      <c r="J10" s="55">
        <v>47</v>
      </c>
      <c r="K10" s="58" t="s">
        <v>45</v>
      </c>
      <c r="L10" s="80">
        <v>14.1</v>
      </c>
    </row>
    <row r="11" spans="1:12" ht="15" x14ac:dyDescent="0.25">
      <c r="A11" s="23"/>
      <c r="B11" s="15"/>
      <c r="C11" s="11"/>
      <c r="D11" s="56" t="s">
        <v>48</v>
      </c>
      <c r="E11" s="57" t="s">
        <v>49</v>
      </c>
      <c r="F11" s="43">
        <v>60</v>
      </c>
      <c r="G11" s="55">
        <v>0.12</v>
      </c>
      <c r="H11" s="55">
        <v>0.06</v>
      </c>
      <c r="I11" s="55">
        <v>1.02</v>
      </c>
      <c r="J11" s="55">
        <v>6</v>
      </c>
      <c r="K11" s="44">
        <v>71</v>
      </c>
      <c r="L11" s="80">
        <v>6.9</v>
      </c>
    </row>
    <row r="12" spans="1:12" ht="15" x14ac:dyDescent="0.25">
      <c r="A12" s="23"/>
      <c r="B12" s="15"/>
      <c r="C12" s="11"/>
      <c r="D12" s="6"/>
      <c r="E12" s="42"/>
      <c r="F12" s="43"/>
      <c r="G12" s="55"/>
      <c r="H12" s="55"/>
      <c r="I12" s="55"/>
      <c r="J12" s="55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633</v>
      </c>
      <c r="G13" s="19">
        <f t="shared" ref="G13:J13" si="0">SUM(G6:G12)</f>
        <v>23.61</v>
      </c>
      <c r="H13" s="19">
        <f t="shared" si="0"/>
        <v>19.63</v>
      </c>
      <c r="I13" s="19">
        <f t="shared" si="0"/>
        <v>103.77</v>
      </c>
      <c r="J13" s="19">
        <f t="shared" si="0"/>
        <v>699.62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633</v>
      </c>
      <c r="G24" s="32">
        <f t="shared" ref="G24:J24" si="4">G13+G23</f>
        <v>23.61</v>
      </c>
      <c r="H24" s="32">
        <f t="shared" si="4"/>
        <v>19.63</v>
      </c>
      <c r="I24" s="32">
        <f t="shared" si="4"/>
        <v>103.77</v>
      </c>
      <c r="J24" s="32">
        <f t="shared" si="4"/>
        <v>699.62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50</v>
      </c>
      <c r="F25" s="40">
        <v>90</v>
      </c>
      <c r="G25" s="61" t="s">
        <v>51</v>
      </c>
      <c r="H25" s="40">
        <v>31.009</v>
      </c>
      <c r="I25" s="40">
        <v>3.1789999999999998</v>
      </c>
      <c r="J25" s="40">
        <v>339.9</v>
      </c>
      <c r="K25" s="41">
        <v>260</v>
      </c>
      <c r="L25" s="81">
        <v>39.61</v>
      </c>
    </row>
    <row r="26" spans="1:12" ht="15" x14ac:dyDescent="0.25">
      <c r="A26" s="14"/>
      <c r="B26" s="15"/>
      <c r="C26" s="11"/>
      <c r="D26" s="73" t="s">
        <v>21</v>
      </c>
      <c r="E26" s="57" t="s">
        <v>52</v>
      </c>
      <c r="F26" s="43">
        <v>150</v>
      </c>
      <c r="G26" s="43">
        <v>8.6</v>
      </c>
      <c r="H26" s="43">
        <v>6.09</v>
      </c>
      <c r="I26" s="43">
        <v>38.64</v>
      </c>
      <c r="J26" s="43">
        <v>243.75</v>
      </c>
      <c r="K26" s="44">
        <v>171</v>
      </c>
      <c r="L26" s="82">
        <v>6.2</v>
      </c>
    </row>
    <row r="27" spans="1:12" ht="15" x14ac:dyDescent="0.25">
      <c r="A27" s="14"/>
      <c r="B27" s="15"/>
      <c r="C27" s="11"/>
      <c r="D27" s="7" t="s">
        <v>22</v>
      </c>
      <c r="E27" s="57" t="s">
        <v>53</v>
      </c>
      <c r="F27" s="43">
        <v>200</v>
      </c>
      <c r="G27" s="43">
        <v>0.68</v>
      </c>
      <c r="H27" s="43">
        <v>0.28000000000000003</v>
      </c>
      <c r="I27" s="43">
        <v>20.76</v>
      </c>
      <c r="J27" s="43">
        <v>88.2</v>
      </c>
      <c r="K27" s="44">
        <v>388</v>
      </c>
      <c r="L27" s="82">
        <v>2.8</v>
      </c>
    </row>
    <row r="28" spans="1:12" ht="15" x14ac:dyDescent="0.25">
      <c r="A28" s="14"/>
      <c r="B28" s="15"/>
      <c r="C28" s="11"/>
      <c r="D28" s="7" t="s">
        <v>23</v>
      </c>
      <c r="E28" s="57" t="s">
        <v>44</v>
      </c>
      <c r="F28" s="43">
        <v>63</v>
      </c>
      <c r="G28" s="43">
        <v>4.34</v>
      </c>
      <c r="H28" s="43">
        <v>0.7</v>
      </c>
      <c r="I28" s="43">
        <v>33.700000000000003</v>
      </c>
      <c r="J28" s="43">
        <v>143.02000000000001</v>
      </c>
      <c r="K28" s="58" t="s">
        <v>45</v>
      </c>
      <c r="L28" s="82">
        <v>2.5</v>
      </c>
    </row>
    <row r="29" spans="1:12" ht="15" x14ac:dyDescent="0.25">
      <c r="A29" s="14"/>
      <c r="B29" s="15"/>
      <c r="C29" s="11"/>
      <c r="D29" s="7" t="s">
        <v>24</v>
      </c>
      <c r="E29" s="57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58" t="s">
        <v>45</v>
      </c>
      <c r="L29" s="82">
        <v>14.1</v>
      </c>
    </row>
    <row r="30" spans="1:12" ht="15" x14ac:dyDescent="0.25">
      <c r="A30" s="14"/>
      <c r="B30" s="15"/>
      <c r="C30" s="11"/>
      <c r="D30" s="56" t="s">
        <v>48</v>
      </c>
      <c r="E30" s="57" t="s">
        <v>54</v>
      </c>
      <c r="F30" s="43">
        <v>60</v>
      </c>
      <c r="G30" s="43">
        <v>0.79</v>
      </c>
      <c r="H30" s="43">
        <v>1.95</v>
      </c>
      <c r="I30" s="43">
        <v>3.88</v>
      </c>
      <c r="J30" s="43">
        <v>36.24</v>
      </c>
      <c r="K30" s="44">
        <v>20</v>
      </c>
      <c r="L30" s="82">
        <v>3.62</v>
      </c>
    </row>
    <row r="31" spans="1:12" ht="15" x14ac:dyDescent="0.25">
      <c r="A31" s="14"/>
      <c r="B31" s="15"/>
      <c r="C31" s="11"/>
      <c r="D31" s="56" t="s">
        <v>23</v>
      </c>
      <c r="E31" s="57" t="s">
        <v>55</v>
      </c>
      <c r="F31" s="43">
        <v>38</v>
      </c>
      <c r="G31" s="43">
        <v>3</v>
      </c>
      <c r="H31" s="43">
        <v>0.38</v>
      </c>
      <c r="I31" s="43">
        <v>18.399999999999999</v>
      </c>
      <c r="J31" s="43">
        <v>89.06</v>
      </c>
      <c r="K31" s="58" t="s">
        <v>45</v>
      </c>
      <c r="L31" s="82">
        <v>2.1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701</v>
      </c>
      <c r="G32" s="19">
        <f t="shared" ref="G32" si="6">SUM(G25:G31)</f>
        <v>17.809999999999999</v>
      </c>
      <c r="H32" s="19">
        <f t="shared" ref="H32" si="7">SUM(H25:H31)</f>
        <v>40.809000000000012</v>
      </c>
      <c r="I32" s="19">
        <f t="shared" ref="I32" si="8">SUM(I25:I31)</f>
        <v>128.35900000000001</v>
      </c>
      <c r="J32" s="19">
        <f t="shared" ref="J32:L32" si="9">SUM(J25:J31)</f>
        <v>987.17000000000007</v>
      </c>
      <c r="K32" s="25"/>
      <c r="L32" s="19">
        <f t="shared" si="9"/>
        <v>70.929999999999993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701</v>
      </c>
      <c r="G43" s="32">
        <f t="shared" ref="G43" si="14">G32+G42</f>
        <v>17.809999999999999</v>
      </c>
      <c r="H43" s="32">
        <f t="shared" ref="H43" si="15">H32+H42</f>
        <v>40.809000000000012</v>
      </c>
      <c r="I43" s="32">
        <f t="shared" ref="I43" si="16">I32+I42</f>
        <v>128.35900000000001</v>
      </c>
      <c r="J43" s="32">
        <f t="shared" ref="J43:L43" si="17">J32+J42</f>
        <v>987.17000000000007</v>
      </c>
      <c r="K43" s="32"/>
      <c r="L43" s="32">
        <f t="shared" si="17"/>
        <v>70.929999999999993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56</v>
      </c>
      <c r="F44" s="40">
        <v>150</v>
      </c>
      <c r="G44" s="40">
        <v>11.1</v>
      </c>
      <c r="H44" s="40">
        <v>19.899999999999999</v>
      </c>
      <c r="I44" s="40">
        <v>2.08</v>
      </c>
      <c r="J44" s="40">
        <v>231.8</v>
      </c>
      <c r="K44" s="41">
        <v>210</v>
      </c>
      <c r="L44" s="40">
        <v>33.33</v>
      </c>
    </row>
    <row r="45" spans="1:12" ht="15" x14ac:dyDescent="0.25">
      <c r="A45" s="23"/>
      <c r="B45" s="15"/>
      <c r="C45" s="11"/>
      <c r="D45" s="56" t="s">
        <v>23</v>
      </c>
      <c r="E45" s="57" t="s">
        <v>55</v>
      </c>
      <c r="F45" s="43">
        <v>38</v>
      </c>
      <c r="G45" s="43">
        <v>3</v>
      </c>
      <c r="H45" s="43">
        <v>0.38</v>
      </c>
      <c r="I45" s="43">
        <v>18.399999999999999</v>
      </c>
      <c r="J45" s="43">
        <v>89.06</v>
      </c>
      <c r="K45" s="58" t="s">
        <v>45</v>
      </c>
      <c r="L45" s="43">
        <v>2.1</v>
      </c>
    </row>
    <row r="46" spans="1:12" ht="15" x14ac:dyDescent="0.25">
      <c r="A46" s="23"/>
      <c r="B46" s="15"/>
      <c r="C46" s="11"/>
      <c r="D46" s="7" t="s">
        <v>22</v>
      </c>
      <c r="E46" s="57" t="s">
        <v>57</v>
      </c>
      <c r="F46" s="43">
        <v>200</v>
      </c>
      <c r="G46" s="43">
        <v>0.1</v>
      </c>
      <c r="H46" s="43"/>
      <c r="I46" s="43">
        <v>29.2</v>
      </c>
      <c r="J46" s="43">
        <v>110.4</v>
      </c>
      <c r="K46" s="44">
        <v>332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57" t="s">
        <v>44</v>
      </c>
      <c r="F47" s="43">
        <v>63</v>
      </c>
      <c r="G47" s="43">
        <v>4.34</v>
      </c>
      <c r="H47" s="43">
        <v>0.7</v>
      </c>
      <c r="I47" s="43">
        <v>33.700000000000003</v>
      </c>
      <c r="J47" s="43">
        <v>143.02000000000001</v>
      </c>
      <c r="K47" s="58" t="s">
        <v>45</v>
      </c>
      <c r="L47" s="43">
        <v>2.5</v>
      </c>
    </row>
    <row r="48" spans="1:12" ht="15" x14ac:dyDescent="0.25">
      <c r="A48" s="23"/>
      <c r="B48" s="15"/>
      <c r="C48" s="11"/>
      <c r="D48" s="62" t="s">
        <v>58</v>
      </c>
      <c r="E48" s="57" t="s">
        <v>59</v>
      </c>
      <c r="F48" s="43">
        <v>60</v>
      </c>
      <c r="G48" s="43">
        <v>0.12</v>
      </c>
      <c r="H48" s="43">
        <v>0.06</v>
      </c>
      <c r="I48" s="43">
        <v>1.02</v>
      </c>
      <c r="J48" s="43">
        <v>6</v>
      </c>
      <c r="K48" s="44">
        <v>20</v>
      </c>
      <c r="L48" s="43">
        <v>6.9</v>
      </c>
    </row>
    <row r="49" spans="1:12" ht="15" x14ac:dyDescent="0.25">
      <c r="A49" s="23"/>
      <c r="B49" s="15"/>
      <c r="C49" s="11"/>
      <c r="D49" s="56" t="s">
        <v>60</v>
      </c>
      <c r="E49" s="57" t="s">
        <v>61</v>
      </c>
      <c r="F49" s="43">
        <v>100</v>
      </c>
      <c r="G49" s="43">
        <v>7.68</v>
      </c>
      <c r="H49" s="43">
        <v>3.04</v>
      </c>
      <c r="I49" s="43">
        <v>10</v>
      </c>
      <c r="J49" s="43">
        <v>97.84</v>
      </c>
      <c r="K49" s="58" t="s">
        <v>45</v>
      </c>
      <c r="L49" s="43">
        <v>22.3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611</v>
      </c>
      <c r="G51" s="19">
        <f t="shared" ref="G51" si="18">SUM(G44:G50)</f>
        <v>26.34</v>
      </c>
      <c r="H51" s="19">
        <f t="shared" ref="H51" si="19">SUM(H44:H50)</f>
        <v>24.079999999999995</v>
      </c>
      <c r="I51" s="19">
        <f t="shared" ref="I51" si="20">SUM(I44:I50)</f>
        <v>94.399999999999991</v>
      </c>
      <c r="J51" s="19">
        <f t="shared" ref="J51:L51" si="21">SUM(J44:J50)</f>
        <v>678.12</v>
      </c>
      <c r="K51" s="25"/>
      <c r="L51" s="19">
        <f t="shared" si="21"/>
        <v>70.929999999999993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611</v>
      </c>
      <c r="G62" s="32">
        <f t="shared" ref="G62" si="26">G51+G61</f>
        <v>26.34</v>
      </c>
      <c r="H62" s="32">
        <f t="shared" ref="H62" si="27">H51+H61</f>
        <v>24.079999999999995</v>
      </c>
      <c r="I62" s="32">
        <f t="shared" ref="I62" si="28">I51+I61</f>
        <v>94.399999999999991</v>
      </c>
      <c r="J62" s="32">
        <f t="shared" ref="J62:L62" si="29">J51+J61</f>
        <v>678.12</v>
      </c>
      <c r="K62" s="32"/>
      <c r="L62" s="32">
        <f t="shared" si="29"/>
        <v>70.929999999999993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62</v>
      </c>
      <c r="F63" s="40">
        <v>100</v>
      </c>
      <c r="G63" s="40">
        <v>15.5</v>
      </c>
      <c r="H63" s="40">
        <v>4.9000000000000004</v>
      </c>
      <c r="I63" s="40">
        <v>10.26</v>
      </c>
      <c r="J63" s="40">
        <v>145</v>
      </c>
      <c r="K63" s="41">
        <v>511</v>
      </c>
      <c r="L63" s="40">
        <v>33.130000000000003</v>
      </c>
    </row>
    <row r="64" spans="1:12" ht="15" x14ac:dyDescent="0.25">
      <c r="A64" s="23"/>
      <c r="B64" s="15"/>
      <c r="C64" s="11"/>
      <c r="D64" s="73" t="s">
        <v>21</v>
      </c>
      <c r="E64" s="57" t="s">
        <v>63</v>
      </c>
      <c r="F64" s="43">
        <v>150</v>
      </c>
      <c r="G64" s="43">
        <v>3.65</v>
      </c>
      <c r="H64" s="43">
        <v>5.37</v>
      </c>
      <c r="I64" s="43">
        <v>36.68</v>
      </c>
      <c r="J64" s="43">
        <v>209.7</v>
      </c>
      <c r="K64" s="44">
        <v>304</v>
      </c>
      <c r="L64" s="43">
        <v>6.4</v>
      </c>
    </row>
    <row r="65" spans="1:12" ht="15" x14ac:dyDescent="0.25">
      <c r="A65" s="23"/>
      <c r="B65" s="15"/>
      <c r="C65" s="11"/>
      <c r="D65" s="7" t="s">
        <v>22</v>
      </c>
      <c r="E65" s="57" t="s">
        <v>64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58" t="s">
        <v>65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57" t="s">
        <v>44</v>
      </c>
      <c r="F66" s="43">
        <v>63</v>
      </c>
      <c r="G66" s="43">
        <v>4.34</v>
      </c>
      <c r="H66" s="43">
        <v>0.7</v>
      </c>
      <c r="I66" s="43">
        <v>33.700000000000003</v>
      </c>
      <c r="J66" s="43">
        <v>143.02000000000001</v>
      </c>
      <c r="K66" s="58" t="s">
        <v>45</v>
      </c>
      <c r="L66" s="43">
        <v>2.5</v>
      </c>
    </row>
    <row r="67" spans="1:12" ht="15" x14ac:dyDescent="0.25">
      <c r="A67" s="23"/>
      <c r="B67" s="15"/>
      <c r="C67" s="11"/>
      <c r="D67" s="62" t="s">
        <v>58</v>
      </c>
      <c r="E67" s="57" t="s">
        <v>66</v>
      </c>
      <c r="F67" s="43">
        <v>60</v>
      </c>
      <c r="G67" s="43">
        <v>0.66</v>
      </c>
      <c r="H67" s="43">
        <v>0.12</v>
      </c>
      <c r="I67" s="43">
        <v>2.2799999999999998</v>
      </c>
      <c r="J67" s="43">
        <v>13.2</v>
      </c>
      <c r="K67" s="44">
        <v>23</v>
      </c>
      <c r="L67" s="43">
        <v>4.5</v>
      </c>
    </row>
    <row r="68" spans="1:12" ht="15" x14ac:dyDescent="0.25">
      <c r="A68" s="23"/>
      <c r="B68" s="15"/>
      <c r="C68" s="11"/>
      <c r="D68" s="56" t="s">
        <v>26</v>
      </c>
      <c r="E68" s="57" t="s">
        <v>42</v>
      </c>
      <c r="F68" s="43">
        <v>60</v>
      </c>
      <c r="G68" s="43">
        <v>2.36</v>
      </c>
      <c r="H68" s="43">
        <v>7.48</v>
      </c>
      <c r="I68" s="43">
        <v>14.88</v>
      </c>
      <c r="J68" s="43">
        <v>156</v>
      </c>
      <c r="K68" s="44">
        <v>11</v>
      </c>
      <c r="L68" s="43">
        <v>7.2</v>
      </c>
    </row>
    <row r="69" spans="1:12" ht="15" x14ac:dyDescent="0.25">
      <c r="A69" s="23"/>
      <c r="B69" s="15"/>
      <c r="C69" s="11"/>
      <c r="D69" s="56" t="s">
        <v>60</v>
      </c>
      <c r="E69" s="57" t="s">
        <v>67</v>
      </c>
      <c r="F69" s="43">
        <v>100</v>
      </c>
      <c r="G69" s="43">
        <v>2.88</v>
      </c>
      <c r="H69" s="43">
        <v>2.48</v>
      </c>
      <c r="I69" s="43">
        <v>11.04</v>
      </c>
      <c r="J69" s="43">
        <v>78</v>
      </c>
      <c r="K69" s="58" t="s">
        <v>45</v>
      </c>
      <c r="L69" s="43">
        <v>15.2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733</v>
      </c>
      <c r="G70" s="19">
        <f t="shared" ref="G70" si="30">SUM(G63:G69)</f>
        <v>29.519999999999996</v>
      </c>
      <c r="H70" s="19">
        <f t="shared" ref="H70" si="31">SUM(H63:H69)</f>
        <v>21.069999999999997</v>
      </c>
      <c r="I70" s="19">
        <f t="shared" ref="I70" si="32">SUM(I63:I69)</f>
        <v>124.03999999999999</v>
      </c>
      <c r="J70" s="19">
        <f t="shared" ref="J70:L70" si="33">SUM(J63:J69)</f>
        <v>806.92000000000007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733</v>
      </c>
      <c r="G81" s="32">
        <f t="shared" ref="G81" si="38">G70+G80</f>
        <v>29.519999999999996</v>
      </c>
      <c r="H81" s="32">
        <f t="shared" ref="H81" si="39">H70+H80</f>
        <v>21.069999999999997</v>
      </c>
      <c r="I81" s="32">
        <f t="shared" ref="I81" si="40">I70+I80</f>
        <v>124.03999999999999</v>
      </c>
      <c r="J81" s="32">
        <f t="shared" ref="J81:L81" si="41">J70+J80</f>
        <v>806.92000000000007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65" t="s">
        <v>21</v>
      </c>
      <c r="E82" s="60" t="s">
        <v>69</v>
      </c>
      <c r="F82" s="40">
        <v>90</v>
      </c>
      <c r="G82" s="54">
        <v>10.83</v>
      </c>
      <c r="H82" s="54">
        <v>9.76</v>
      </c>
      <c r="I82" s="54">
        <v>9.76</v>
      </c>
      <c r="J82" s="54">
        <v>199</v>
      </c>
      <c r="K82" s="63">
        <v>381</v>
      </c>
      <c r="L82" s="40">
        <v>33.93</v>
      </c>
    </row>
    <row r="83" spans="1:12" ht="15" x14ac:dyDescent="0.25">
      <c r="A83" s="23"/>
      <c r="B83" s="15"/>
      <c r="C83" s="11"/>
      <c r="D83" s="73" t="s">
        <v>21</v>
      </c>
      <c r="E83" s="57" t="s">
        <v>68</v>
      </c>
      <c r="F83" s="43">
        <v>150</v>
      </c>
      <c r="G83" s="55">
        <v>3.09</v>
      </c>
      <c r="H83" s="55">
        <v>4.8499999999999996</v>
      </c>
      <c r="I83" s="55">
        <v>20.6</v>
      </c>
      <c r="J83" s="55">
        <v>138.6</v>
      </c>
      <c r="K83" s="64">
        <v>312</v>
      </c>
      <c r="L83" s="43">
        <v>7.7</v>
      </c>
    </row>
    <row r="84" spans="1:12" ht="15" x14ac:dyDescent="0.25">
      <c r="A84" s="23"/>
      <c r="B84" s="15"/>
      <c r="C84" s="11"/>
      <c r="D84" s="7" t="s">
        <v>22</v>
      </c>
      <c r="E84" s="57" t="s">
        <v>70</v>
      </c>
      <c r="F84" s="43">
        <v>200</v>
      </c>
      <c r="G84" s="55">
        <v>7.0000000000000007E-2</v>
      </c>
      <c r="H84" s="55">
        <v>0.02</v>
      </c>
      <c r="I84" s="55">
        <v>15</v>
      </c>
      <c r="J84" s="55">
        <v>60</v>
      </c>
      <c r="K84" s="64">
        <v>376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57" t="s">
        <v>44</v>
      </c>
      <c r="F85" s="43">
        <v>63</v>
      </c>
      <c r="G85" s="55">
        <v>4.34</v>
      </c>
      <c r="H85" s="55">
        <v>0.7</v>
      </c>
      <c r="I85" s="55">
        <v>33.700000000000003</v>
      </c>
      <c r="J85" s="55">
        <v>143.02000000000001</v>
      </c>
      <c r="K85" s="66" t="s">
        <v>45</v>
      </c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57" t="s">
        <v>46</v>
      </c>
      <c r="F86" s="43">
        <v>100</v>
      </c>
      <c r="G86" s="55">
        <v>0.4</v>
      </c>
      <c r="H86" s="55">
        <v>0.4</v>
      </c>
      <c r="I86" s="55">
        <v>9.8000000000000007</v>
      </c>
      <c r="J86" s="55">
        <v>47</v>
      </c>
      <c r="K86" s="66" t="s">
        <v>45</v>
      </c>
      <c r="L86" s="43">
        <v>12.2</v>
      </c>
    </row>
    <row r="87" spans="1:12" ht="15" x14ac:dyDescent="0.25">
      <c r="A87" s="23"/>
      <c r="B87" s="15"/>
      <c r="C87" s="11"/>
      <c r="D87" s="56" t="s">
        <v>48</v>
      </c>
      <c r="E87" s="57" t="s">
        <v>71</v>
      </c>
      <c r="F87" s="43">
        <v>60</v>
      </c>
      <c r="G87" s="55">
        <v>0.66</v>
      </c>
      <c r="H87" s="55">
        <v>0.12</v>
      </c>
      <c r="I87" s="55">
        <v>2.2799999999999998</v>
      </c>
      <c r="J87" s="55">
        <v>13.2</v>
      </c>
      <c r="K87" s="64">
        <v>23</v>
      </c>
      <c r="L87" s="43">
        <v>4.5</v>
      </c>
    </row>
    <row r="88" spans="1:12" ht="15" x14ac:dyDescent="0.25">
      <c r="A88" s="23"/>
      <c r="B88" s="15"/>
      <c r="C88" s="11"/>
      <c r="D88" s="56" t="s">
        <v>26</v>
      </c>
      <c r="E88" s="57" t="s">
        <v>72</v>
      </c>
      <c r="F88" s="43">
        <v>60</v>
      </c>
      <c r="G88" s="55">
        <v>8.1</v>
      </c>
      <c r="H88" s="55">
        <v>8.3000000000000007</v>
      </c>
      <c r="I88" s="55">
        <v>14.83</v>
      </c>
      <c r="J88" s="55">
        <v>157</v>
      </c>
      <c r="K88" s="64">
        <v>3</v>
      </c>
      <c r="L88" s="43">
        <v>8.1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723</v>
      </c>
      <c r="G89" s="19">
        <f t="shared" ref="G89" si="42">SUM(G82:G88)</f>
        <v>27.489999999999995</v>
      </c>
      <c r="H89" s="19">
        <f t="shared" ref="H89" si="43">SUM(H82:H88)</f>
        <v>24.15</v>
      </c>
      <c r="I89" s="19">
        <f t="shared" ref="I89" si="44">SUM(I82:I88)</f>
        <v>105.97</v>
      </c>
      <c r="J89" s="19">
        <f t="shared" ref="J89:L89" si="45">SUM(J82:J88)</f>
        <v>757.82</v>
      </c>
      <c r="K89" s="25"/>
      <c r="L89" s="19">
        <f t="shared" si="45"/>
        <v>70.929999999999993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55"/>
      <c r="H90" s="55"/>
      <c r="I90" s="55"/>
      <c r="J90" s="55"/>
      <c r="K90" s="6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55"/>
      <c r="H91" s="55"/>
      <c r="I91" s="55"/>
      <c r="J91" s="55"/>
      <c r="K91" s="6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55"/>
      <c r="H92" s="55"/>
      <c r="I92" s="55"/>
      <c r="J92" s="55"/>
      <c r="K92" s="6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55"/>
      <c r="H93" s="55"/>
      <c r="I93" s="55"/>
      <c r="J93" s="55"/>
      <c r="K93" s="6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55"/>
      <c r="H94" s="55"/>
      <c r="I94" s="55"/>
      <c r="J94" s="55"/>
      <c r="K94" s="6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55"/>
      <c r="H95" s="55"/>
      <c r="I95" s="55"/>
      <c r="J95" s="55"/>
      <c r="K95" s="6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55"/>
      <c r="H96" s="55"/>
      <c r="I96" s="55"/>
      <c r="J96" s="55"/>
      <c r="K96" s="64"/>
      <c r="L96" s="43"/>
    </row>
    <row r="97" spans="1:12" ht="15" x14ac:dyDescent="0.25">
      <c r="A97" s="23"/>
      <c r="B97" s="15"/>
      <c r="C97" s="11"/>
      <c r="D97" s="6"/>
      <c r="E97" s="42"/>
      <c r="F97" s="43"/>
      <c r="G97" s="55"/>
      <c r="H97" s="55"/>
      <c r="I97" s="55"/>
      <c r="J97" s="55"/>
      <c r="K97" s="64"/>
      <c r="L97" s="43"/>
    </row>
    <row r="98" spans="1:12" ht="15" x14ac:dyDescent="0.25">
      <c r="A98" s="23"/>
      <c r="B98" s="15"/>
      <c r="C98" s="11"/>
      <c r="D98" s="6"/>
      <c r="E98" s="42"/>
      <c r="F98" s="43"/>
      <c r="G98" s="55"/>
      <c r="H98" s="55"/>
      <c r="I98" s="55"/>
      <c r="J98" s="55"/>
      <c r="K98" s="6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723</v>
      </c>
      <c r="G100" s="32">
        <f t="shared" ref="G100" si="50">G89+G99</f>
        <v>27.489999999999995</v>
      </c>
      <c r="H100" s="32">
        <f t="shared" ref="H100" si="51">H89+H99</f>
        <v>24.15</v>
      </c>
      <c r="I100" s="32">
        <f t="shared" ref="I100" si="52">I89+I99</f>
        <v>105.97</v>
      </c>
      <c r="J100" s="32">
        <f t="shared" ref="J100:L100" si="53">J89+J99</f>
        <v>757.82</v>
      </c>
      <c r="K100" s="32"/>
      <c r="L100" s="32">
        <f t="shared" si="53"/>
        <v>70.929999999999993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1" t="s">
        <v>21</v>
      </c>
      <c r="E101" s="67" t="s">
        <v>73</v>
      </c>
      <c r="F101" s="68">
        <v>90</v>
      </c>
      <c r="G101" s="69">
        <v>13.88</v>
      </c>
      <c r="H101" s="69">
        <v>18.07</v>
      </c>
      <c r="I101" s="69">
        <v>2.67</v>
      </c>
      <c r="J101" s="69">
        <v>228</v>
      </c>
      <c r="K101" s="70">
        <v>727</v>
      </c>
      <c r="L101" s="68">
        <v>39.630000000000003</v>
      </c>
    </row>
    <row r="102" spans="1:12" ht="15" x14ac:dyDescent="0.25">
      <c r="A102" s="23"/>
      <c r="B102" s="15"/>
      <c r="C102" s="11"/>
      <c r="D102" s="73" t="s">
        <v>21</v>
      </c>
      <c r="E102" s="57" t="s">
        <v>74</v>
      </c>
      <c r="F102" s="43">
        <v>150</v>
      </c>
      <c r="G102" s="55">
        <v>5.6</v>
      </c>
      <c r="H102" s="55">
        <v>4.51</v>
      </c>
      <c r="I102" s="55">
        <v>26.47</v>
      </c>
      <c r="J102" s="55">
        <v>168.6</v>
      </c>
      <c r="K102" s="64">
        <v>203</v>
      </c>
      <c r="L102" s="43">
        <v>6.9</v>
      </c>
    </row>
    <row r="103" spans="1:12" ht="15" x14ac:dyDescent="0.25">
      <c r="A103" s="23"/>
      <c r="B103" s="15"/>
      <c r="C103" s="11"/>
      <c r="D103" s="7" t="s">
        <v>22</v>
      </c>
      <c r="E103" s="57" t="s">
        <v>75</v>
      </c>
      <c r="F103" s="43">
        <v>200</v>
      </c>
      <c r="G103" s="55">
        <v>0.13</v>
      </c>
      <c r="H103" s="55">
        <v>0.02</v>
      </c>
      <c r="I103" s="55">
        <v>15.2</v>
      </c>
      <c r="J103" s="55">
        <v>62</v>
      </c>
      <c r="K103" s="64">
        <v>377</v>
      </c>
      <c r="L103" s="43">
        <v>2.8</v>
      </c>
    </row>
    <row r="104" spans="1:12" ht="15" x14ac:dyDescent="0.25">
      <c r="A104" s="23"/>
      <c r="B104" s="15"/>
      <c r="C104" s="11"/>
      <c r="D104" s="7" t="s">
        <v>23</v>
      </c>
      <c r="E104" s="57" t="s">
        <v>44</v>
      </c>
      <c r="F104" s="43">
        <v>63</v>
      </c>
      <c r="G104" s="55">
        <v>4.34</v>
      </c>
      <c r="H104" s="55">
        <v>0.7</v>
      </c>
      <c r="I104" s="55">
        <v>33.700000000000003</v>
      </c>
      <c r="J104" s="55">
        <v>143.02000000000001</v>
      </c>
      <c r="K104" s="66" t="s">
        <v>45</v>
      </c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57" t="s">
        <v>46</v>
      </c>
      <c r="F105" s="43">
        <v>100</v>
      </c>
      <c r="G105" s="55">
        <v>0.4</v>
      </c>
      <c r="H105" s="55">
        <v>0.4</v>
      </c>
      <c r="I105" s="55">
        <v>9.8000000000000007</v>
      </c>
      <c r="J105" s="55">
        <v>47</v>
      </c>
      <c r="K105" s="66" t="s">
        <v>45</v>
      </c>
      <c r="L105" s="43">
        <v>10.5</v>
      </c>
    </row>
    <row r="106" spans="1:12" ht="15" x14ac:dyDescent="0.25">
      <c r="A106" s="23"/>
      <c r="B106" s="15"/>
      <c r="C106" s="11"/>
      <c r="D106" s="56" t="s">
        <v>48</v>
      </c>
      <c r="E106" s="57" t="s">
        <v>76</v>
      </c>
      <c r="F106" s="43">
        <v>60</v>
      </c>
      <c r="G106" s="55">
        <v>0.12</v>
      </c>
      <c r="H106" s="55">
        <v>0.06</v>
      </c>
      <c r="I106" s="55">
        <v>1.02</v>
      </c>
      <c r="J106" s="55">
        <v>6</v>
      </c>
      <c r="K106" s="64">
        <v>20</v>
      </c>
      <c r="L106" s="43">
        <v>3.3</v>
      </c>
    </row>
    <row r="107" spans="1:12" ht="15" x14ac:dyDescent="0.25">
      <c r="A107" s="23"/>
      <c r="B107" s="15"/>
      <c r="C107" s="11"/>
      <c r="D107" s="56" t="s">
        <v>26</v>
      </c>
      <c r="E107" s="57" t="s">
        <v>42</v>
      </c>
      <c r="F107" s="43">
        <v>60</v>
      </c>
      <c r="G107" s="55">
        <v>2.36</v>
      </c>
      <c r="H107" s="55">
        <v>7.48</v>
      </c>
      <c r="I107" s="55">
        <v>14.88</v>
      </c>
      <c r="J107" s="55">
        <v>156</v>
      </c>
      <c r="K107" s="64">
        <v>1</v>
      </c>
      <c r="L107" s="43">
        <v>5.3</v>
      </c>
    </row>
    <row r="108" spans="1:12" ht="15" x14ac:dyDescent="0.25">
      <c r="A108" s="23"/>
      <c r="B108" s="15"/>
      <c r="C108" s="11"/>
      <c r="D108" s="18" t="s">
        <v>33</v>
      </c>
      <c r="E108" s="9"/>
      <c r="F108" s="19">
        <f>SUM(F101:F107)</f>
        <v>723</v>
      </c>
      <c r="G108" s="19">
        <f>SUM(G101:G107)</f>
        <v>26.83</v>
      </c>
      <c r="H108" s="19">
        <f>SUM(H101:H107)</f>
        <v>31.239999999999995</v>
      </c>
      <c r="I108" s="19">
        <f>SUM(I101:I107)</f>
        <v>103.74</v>
      </c>
      <c r="J108" s="19">
        <f>SUM(J101:J107)</f>
        <v>810.62</v>
      </c>
      <c r="K108" s="25"/>
      <c r="L108" s="19">
        <f>SUM(L101:L107)</f>
        <v>70.929999999999993</v>
      </c>
    </row>
    <row r="109" spans="1:12" ht="15" x14ac:dyDescent="0.25">
      <c r="A109" s="24"/>
      <c r="B109" s="17"/>
      <c r="C109" s="8"/>
      <c r="D109" s="7" t="s">
        <v>26</v>
      </c>
      <c r="E109" s="42"/>
      <c r="F109" s="43"/>
      <c r="G109" s="55"/>
      <c r="H109" s="55"/>
      <c r="I109" s="55"/>
      <c r="J109" s="55"/>
      <c r="K109" s="64"/>
      <c r="L109" s="43"/>
    </row>
    <row r="110" spans="1:12" ht="15" x14ac:dyDescent="0.25">
      <c r="A110" s="26">
        <f>A101</f>
        <v>2</v>
      </c>
      <c r="B110" s="13">
        <f>B101</f>
        <v>1</v>
      </c>
      <c r="C110" s="10" t="s">
        <v>25</v>
      </c>
      <c r="D110" s="7" t="s">
        <v>27</v>
      </c>
      <c r="E110" s="42"/>
      <c r="F110" s="43"/>
      <c r="G110" s="55"/>
      <c r="H110" s="55"/>
      <c r="I110" s="55"/>
      <c r="J110" s="55"/>
      <c r="K110" s="6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55"/>
      <c r="H111" s="55"/>
      <c r="I111" s="55"/>
      <c r="J111" s="55"/>
      <c r="K111" s="6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55"/>
      <c r="H112" s="55"/>
      <c r="I112" s="55"/>
      <c r="J112" s="55"/>
      <c r="K112" s="6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55"/>
      <c r="H113" s="55"/>
      <c r="I113" s="55"/>
      <c r="J113" s="55"/>
      <c r="K113" s="6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55"/>
      <c r="H114" s="55"/>
      <c r="I114" s="55"/>
      <c r="J114" s="55"/>
      <c r="K114" s="6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55"/>
      <c r="H115" s="55"/>
      <c r="I115" s="55"/>
      <c r="J115" s="55"/>
      <c r="K115" s="6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5"/>
      <c r="H116" s="55"/>
      <c r="I116" s="55"/>
      <c r="J116" s="55"/>
      <c r="K116" s="6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5"/>
      <c r="H117" s="55"/>
      <c r="I117" s="55"/>
      <c r="J117" s="55"/>
      <c r="K117" s="6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26.2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723</v>
      </c>
      <c r="G119" s="32">
        <f t="shared" ref="G119" si="56">G108+G118</f>
        <v>26.83</v>
      </c>
      <c r="H119" s="32">
        <f t="shared" ref="H119" si="57">H108+H118</f>
        <v>31.239999999999995</v>
      </c>
      <c r="I119" s="32">
        <f t="shared" ref="I119" si="58">I108+I118</f>
        <v>103.74</v>
      </c>
      <c r="J119" s="32">
        <f t="shared" ref="J119:L119" si="59">J108+J118</f>
        <v>810.62</v>
      </c>
      <c r="K119" s="32"/>
      <c r="L119" s="32">
        <f t="shared" si="59"/>
        <v>70.929999999999993</v>
      </c>
    </row>
    <row r="120" spans="1:12" ht="14.4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77</v>
      </c>
      <c r="F120" s="40">
        <v>100</v>
      </c>
      <c r="G120" s="54">
        <v>13.98</v>
      </c>
      <c r="H120" s="54">
        <v>7.42</v>
      </c>
      <c r="I120" s="54">
        <v>19.940000000000001</v>
      </c>
      <c r="J120" s="54">
        <v>240</v>
      </c>
      <c r="K120" s="63">
        <v>234</v>
      </c>
      <c r="L120" s="40">
        <v>25.63</v>
      </c>
    </row>
    <row r="121" spans="1:12" ht="15" x14ac:dyDescent="0.25">
      <c r="A121" s="14"/>
      <c r="B121" s="15"/>
      <c r="C121" s="11"/>
      <c r="D121" s="73" t="s">
        <v>21</v>
      </c>
      <c r="E121" s="57" t="s">
        <v>78</v>
      </c>
      <c r="F121" s="43">
        <v>150</v>
      </c>
      <c r="G121" s="55">
        <v>2.5299999999999998</v>
      </c>
      <c r="H121" s="55">
        <v>11.7</v>
      </c>
      <c r="I121" s="55">
        <v>12.29</v>
      </c>
      <c r="J121" s="55">
        <v>202.86</v>
      </c>
      <c r="K121" s="66" t="s">
        <v>65</v>
      </c>
      <c r="L121" s="43">
        <v>10.4</v>
      </c>
    </row>
    <row r="122" spans="1:12" ht="15" x14ac:dyDescent="0.25">
      <c r="A122" s="14"/>
      <c r="B122" s="15"/>
      <c r="C122" s="11"/>
      <c r="D122" s="7" t="s">
        <v>22</v>
      </c>
      <c r="E122" s="57" t="s">
        <v>53</v>
      </c>
      <c r="F122" s="43">
        <v>200</v>
      </c>
      <c r="G122" s="55">
        <v>0.68</v>
      </c>
      <c r="H122" s="55">
        <v>0.28000000000000003</v>
      </c>
      <c r="I122" s="55">
        <v>20.76</v>
      </c>
      <c r="J122" s="55">
        <v>88.2</v>
      </c>
      <c r="K122" s="64">
        <v>388</v>
      </c>
      <c r="L122" s="43">
        <v>2.8</v>
      </c>
    </row>
    <row r="123" spans="1:12" ht="15" x14ac:dyDescent="0.25">
      <c r="A123" s="14"/>
      <c r="B123" s="15"/>
      <c r="C123" s="11"/>
      <c r="D123" s="62" t="s">
        <v>23</v>
      </c>
      <c r="E123" s="57" t="s">
        <v>55</v>
      </c>
      <c r="F123" s="43">
        <v>38</v>
      </c>
      <c r="G123" s="55">
        <v>3</v>
      </c>
      <c r="H123" s="55">
        <v>0.38</v>
      </c>
      <c r="I123" s="55">
        <v>18.399999999999999</v>
      </c>
      <c r="J123" s="55">
        <v>89.06</v>
      </c>
      <c r="K123" s="66" t="s">
        <v>45</v>
      </c>
      <c r="L123" s="43">
        <v>2.1</v>
      </c>
    </row>
    <row r="124" spans="1:12" ht="15" x14ac:dyDescent="0.25">
      <c r="A124" s="14"/>
      <c r="B124" s="15"/>
      <c r="C124" s="11"/>
      <c r="D124" s="7" t="s">
        <v>23</v>
      </c>
      <c r="E124" s="57" t="s">
        <v>44</v>
      </c>
      <c r="F124" s="43">
        <v>63</v>
      </c>
      <c r="G124" s="55">
        <v>4.34</v>
      </c>
      <c r="H124" s="55">
        <v>0.7</v>
      </c>
      <c r="I124" s="55">
        <v>33.700000000000003</v>
      </c>
      <c r="J124" s="55">
        <v>143.02000000000001</v>
      </c>
      <c r="K124" s="66" t="s">
        <v>45</v>
      </c>
      <c r="L124" s="43">
        <v>2.5</v>
      </c>
    </row>
    <row r="125" spans="1:12" ht="15" x14ac:dyDescent="0.25">
      <c r="A125" s="14"/>
      <c r="B125" s="15"/>
      <c r="C125" s="11"/>
      <c r="D125" s="62" t="s">
        <v>58</v>
      </c>
      <c r="E125" s="57" t="s">
        <v>79</v>
      </c>
      <c r="F125" s="43">
        <v>60</v>
      </c>
      <c r="G125" s="55">
        <v>0.66</v>
      </c>
      <c r="H125" s="55">
        <v>0.12</v>
      </c>
      <c r="I125" s="55">
        <v>2.2799999999999998</v>
      </c>
      <c r="J125" s="55">
        <v>13.2</v>
      </c>
      <c r="K125" s="64">
        <v>23</v>
      </c>
      <c r="L125" s="43">
        <v>4.5</v>
      </c>
    </row>
    <row r="126" spans="1:12" ht="15" x14ac:dyDescent="0.25">
      <c r="A126" s="14"/>
      <c r="B126" s="15"/>
      <c r="C126" s="11"/>
      <c r="D126" s="56" t="s">
        <v>60</v>
      </c>
      <c r="E126" s="57" t="s">
        <v>67</v>
      </c>
      <c r="F126" s="43">
        <v>100</v>
      </c>
      <c r="G126" s="55">
        <v>2.88</v>
      </c>
      <c r="H126" s="55">
        <v>2.48</v>
      </c>
      <c r="I126" s="55">
        <v>11.04</v>
      </c>
      <c r="J126" s="55">
        <v>78</v>
      </c>
      <c r="K126" s="66" t="s">
        <v>45</v>
      </c>
      <c r="L126" s="43">
        <v>23</v>
      </c>
    </row>
    <row r="127" spans="1:12" ht="15" x14ac:dyDescent="0.25">
      <c r="A127" s="14"/>
      <c r="B127" s="15"/>
      <c r="C127" s="11"/>
      <c r="D127" s="6"/>
      <c r="E127" s="42"/>
      <c r="F127" s="43"/>
      <c r="G127" s="55"/>
      <c r="H127" s="55"/>
      <c r="I127" s="55"/>
      <c r="J127" s="55"/>
      <c r="K127" s="6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711</v>
      </c>
      <c r="G128" s="19">
        <f t="shared" ref="G128:J128" si="60">SUM(G120:G127)</f>
        <v>28.07</v>
      </c>
      <c r="H128" s="19">
        <f t="shared" si="60"/>
        <v>23.08</v>
      </c>
      <c r="I128" s="19">
        <f t="shared" si="60"/>
        <v>118.41000000000003</v>
      </c>
      <c r="J128" s="19">
        <f t="shared" si="60"/>
        <v>854.34000000000015</v>
      </c>
      <c r="K128" s="25"/>
      <c r="L128" s="19">
        <f t="shared" ref="L128" si="61">SUM(L120:L127)</f>
        <v>70.930000000000007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55"/>
      <c r="H129" s="55"/>
      <c r="I129" s="55"/>
      <c r="J129" s="55"/>
      <c r="K129" s="6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55"/>
      <c r="H130" s="55"/>
      <c r="I130" s="55"/>
      <c r="J130" s="55"/>
      <c r="K130" s="6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55"/>
      <c r="H131" s="55"/>
      <c r="I131" s="55"/>
      <c r="J131" s="55"/>
      <c r="K131" s="6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55"/>
      <c r="H132" s="55"/>
      <c r="I132" s="55"/>
      <c r="J132" s="55"/>
      <c r="K132" s="6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55"/>
      <c r="H133" s="55"/>
      <c r="I133" s="55"/>
      <c r="J133" s="55"/>
      <c r="K133" s="6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55"/>
      <c r="H134" s="55"/>
      <c r="I134" s="55"/>
      <c r="J134" s="55"/>
      <c r="K134" s="6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55"/>
      <c r="H135" s="55"/>
      <c r="I135" s="55"/>
      <c r="J135" s="55"/>
      <c r="K135" s="6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5"/>
      <c r="H136" s="55"/>
      <c r="I136" s="55"/>
      <c r="J136" s="55"/>
      <c r="K136" s="6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55"/>
      <c r="H137" s="55"/>
      <c r="I137" s="55"/>
      <c r="J137" s="55"/>
      <c r="K137" s="6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2">SUM(G129:G137)</f>
        <v>0</v>
      </c>
      <c r="H138" s="19">
        <f t="shared" si="62"/>
        <v>0</v>
      </c>
      <c r="I138" s="19">
        <f t="shared" si="62"/>
        <v>0</v>
      </c>
      <c r="J138" s="19">
        <f t="shared" si="62"/>
        <v>0</v>
      </c>
      <c r="K138" s="25"/>
      <c r="L138" s="19">
        <f t="shared" ref="L138" si="63">SUM(L129:L137)</f>
        <v>0</v>
      </c>
    </row>
    <row r="139" spans="1:12" ht="26.25" thickBot="1" x14ac:dyDescent="0.25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711</v>
      </c>
      <c r="G139" s="32">
        <f t="shared" ref="G139" si="64">G128+G138</f>
        <v>28.07</v>
      </c>
      <c r="H139" s="32">
        <f t="shared" ref="H139" si="65">H128+H138</f>
        <v>23.08</v>
      </c>
      <c r="I139" s="32">
        <f t="shared" ref="I139" si="66">I128+I138</f>
        <v>118.41000000000003</v>
      </c>
      <c r="J139" s="32">
        <f t="shared" ref="J139:L139" si="67">J128+J138</f>
        <v>854.34000000000015</v>
      </c>
      <c r="K139" s="32"/>
      <c r="L139" s="32">
        <f t="shared" si="67"/>
        <v>70.930000000000007</v>
      </c>
    </row>
    <row r="140" spans="1:12" ht="14.45" customHeight="1" x14ac:dyDescent="0.25">
      <c r="A140" s="20">
        <v>2</v>
      </c>
      <c r="B140" s="21">
        <v>3</v>
      </c>
      <c r="C140" s="22" t="s">
        <v>20</v>
      </c>
      <c r="D140" s="5" t="s">
        <v>21</v>
      </c>
      <c r="E140" s="60" t="s">
        <v>80</v>
      </c>
      <c r="F140" s="40">
        <v>120</v>
      </c>
      <c r="G140" s="54">
        <v>9.1999999999999993</v>
      </c>
      <c r="H140" s="54">
        <v>17.07</v>
      </c>
      <c r="I140" s="54">
        <v>7.17</v>
      </c>
      <c r="J140" s="54">
        <v>176</v>
      </c>
      <c r="K140" s="72" t="s">
        <v>65</v>
      </c>
      <c r="L140" s="40">
        <v>26.71</v>
      </c>
    </row>
    <row r="141" spans="1:12" ht="15" x14ac:dyDescent="0.25">
      <c r="A141" s="23"/>
      <c r="B141" s="15"/>
      <c r="C141" s="11"/>
      <c r="D141" s="73" t="s">
        <v>21</v>
      </c>
      <c r="E141" s="57" t="s">
        <v>81</v>
      </c>
      <c r="F141" s="43">
        <v>150</v>
      </c>
      <c r="G141" s="55">
        <v>8.3000000000000007</v>
      </c>
      <c r="H141" s="55">
        <v>8.9</v>
      </c>
      <c r="I141" s="55">
        <v>37.369999999999997</v>
      </c>
      <c r="J141" s="55">
        <v>262.5</v>
      </c>
      <c r="K141" s="64">
        <v>171</v>
      </c>
      <c r="L141" s="43">
        <v>6.2</v>
      </c>
    </row>
    <row r="142" spans="1:12" ht="15" x14ac:dyDescent="0.25">
      <c r="A142" s="23"/>
      <c r="B142" s="15"/>
      <c r="C142" s="11"/>
      <c r="D142" s="7" t="s">
        <v>22</v>
      </c>
      <c r="E142" s="57" t="s">
        <v>57</v>
      </c>
      <c r="F142" s="43">
        <v>200</v>
      </c>
      <c r="G142" s="55">
        <v>0.1</v>
      </c>
      <c r="H142" s="55"/>
      <c r="I142" s="55">
        <v>29.2</v>
      </c>
      <c r="J142" s="55">
        <v>110.4</v>
      </c>
      <c r="K142" s="66" t="s">
        <v>65</v>
      </c>
      <c r="L142" s="43">
        <v>3.8</v>
      </c>
    </row>
    <row r="143" spans="1:12" ht="15" x14ac:dyDescent="0.25">
      <c r="A143" s="23"/>
      <c r="B143" s="15"/>
      <c r="C143" s="11"/>
      <c r="D143" s="7" t="s">
        <v>23</v>
      </c>
      <c r="E143" s="57" t="s">
        <v>44</v>
      </c>
      <c r="F143" s="43">
        <v>63</v>
      </c>
      <c r="G143" s="55">
        <v>4.34</v>
      </c>
      <c r="H143" s="55">
        <v>0.7</v>
      </c>
      <c r="I143" s="55">
        <v>33.700000000000003</v>
      </c>
      <c r="J143" s="55">
        <v>143.02000000000001</v>
      </c>
      <c r="K143" s="66" t="s">
        <v>45</v>
      </c>
      <c r="L143" s="43">
        <v>2.5</v>
      </c>
    </row>
    <row r="144" spans="1:12" ht="15.75" customHeight="1" x14ac:dyDescent="0.25">
      <c r="A144" s="23"/>
      <c r="B144" s="15"/>
      <c r="C144" s="11"/>
      <c r="D144" s="62" t="s">
        <v>26</v>
      </c>
      <c r="E144" s="57" t="s">
        <v>82</v>
      </c>
      <c r="F144" s="43">
        <v>60</v>
      </c>
      <c r="G144" s="55">
        <v>5.8</v>
      </c>
      <c r="H144" s="55">
        <v>8.3000000000000007</v>
      </c>
      <c r="I144" s="55">
        <v>14.83</v>
      </c>
      <c r="J144" s="55">
        <v>157</v>
      </c>
      <c r="K144" s="64">
        <v>3</v>
      </c>
      <c r="L144" s="43">
        <v>8.1</v>
      </c>
    </row>
    <row r="145" spans="1:12" ht="15" x14ac:dyDescent="0.25">
      <c r="A145" s="23"/>
      <c r="B145" s="15"/>
      <c r="C145" s="11"/>
      <c r="D145" s="56" t="s">
        <v>60</v>
      </c>
      <c r="E145" s="57" t="s">
        <v>61</v>
      </c>
      <c r="F145" s="43">
        <v>100</v>
      </c>
      <c r="G145" s="55">
        <v>7.68</v>
      </c>
      <c r="H145" s="55">
        <v>3.04</v>
      </c>
      <c r="I145" s="55">
        <v>10</v>
      </c>
      <c r="J145" s="55">
        <v>97.84</v>
      </c>
      <c r="K145" s="66" t="s">
        <v>45</v>
      </c>
      <c r="L145" s="43">
        <v>20</v>
      </c>
    </row>
    <row r="146" spans="1:12" ht="15" x14ac:dyDescent="0.25">
      <c r="A146" s="23"/>
      <c r="B146" s="15"/>
      <c r="C146" s="11"/>
      <c r="D146" s="56" t="s">
        <v>48</v>
      </c>
      <c r="E146" s="57" t="s">
        <v>83</v>
      </c>
      <c r="F146" s="43">
        <v>60</v>
      </c>
      <c r="G146" s="55">
        <v>0.79</v>
      </c>
      <c r="H146" s="55">
        <v>1.95</v>
      </c>
      <c r="I146" s="55">
        <v>3.88</v>
      </c>
      <c r="J146" s="55">
        <v>36.24</v>
      </c>
      <c r="K146" s="64">
        <v>45</v>
      </c>
      <c r="L146" s="43">
        <v>3.62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753</v>
      </c>
      <c r="G147" s="19">
        <f t="shared" ref="G147:J147" si="68">SUM(G140:G146)</f>
        <v>36.21</v>
      </c>
      <c r="H147" s="19">
        <f t="shared" si="68"/>
        <v>39.96</v>
      </c>
      <c r="I147" s="19">
        <f t="shared" si="68"/>
        <v>136.14999999999998</v>
      </c>
      <c r="J147" s="19">
        <f t="shared" si="68"/>
        <v>983</v>
      </c>
      <c r="K147" s="25"/>
      <c r="L147" s="19">
        <f t="shared" ref="L147" si="69">SUM(L140:L146)</f>
        <v>70.930000000000007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55"/>
      <c r="H148" s="55"/>
      <c r="I148" s="55"/>
      <c r="J148" s="55"/>
      <c r="K148" s="6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55"/>
      <c r="H149" s="55"/>
      <c r="I149" s="55"/>
      <c r="J149" s="55"/>
      <c r="K149" s="6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55"/>
      <c r="H150" s="55"/>
      <c r="I150" s="55"/>
      <c r="J150" s="55"/>
      <c r="K150" s="6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55"/>
      <c r="H151" s="55"/>
      <c r="I151" s="55"/>
      <c r="J151" s="55"/>
      <c r="K151" s="6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55"/>
      <c r="H152" s="55"/>
      <c r="I152" s="55"/>
      <c r="J152" s="55"/>
      <c r="K152" s="6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55"/>
      <c r="H153" s="55"/>
      <c r="I153" s="55"/>
      <c r="J153" s="55"/>
      <c r="K153" s="6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55"/>
      <c r="H154" s="55"/>
      <c r="I154" s="55"/>
      <c r="J154" s="55"/>
      <c r="K154" s="6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5"/>
      <c r="H155" s="55"/>
      <c r="I155" s="55"/>
      <c r="J155" s="55"/>
      <c r="K155" s="6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55"/>
      <c r="H156" s="55"/>
      <c r="I156" s="55"/>
      <c r="J156" s="55"/>
      <c r="K156" s="6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0">SUM(G148:G156)</f>
        <v>0</v>
      </c>
      <c r="H157" s="19">
        <f t="shared" si="70"/>
        <v>0</v>
      </c>
      <c r="I157" s="19">
        <f t="shared" si="70"/>
        <v>0</v>
      </c>
      <c r="J157" s="19">
        <f t="shared" si="70"/>
        <v>0</v>
      </c>
      <c r="K157" s="25"/>
      <c r="L157" s="19">
        <f t="shared" ref="L157" si="71">SUM(L148:L156)</f>
        <v>0</v>
      </c>
    </row>
    <row r="158" spans="1:12" ht="26.25" thickBot="1" x14ac:dyDescent="0.25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753</v>
      </c>
      <c r="G158" s="32">
        <f t="shared" ref="G158" si="72">G147+G157</f>
        <v>36.21</v>
      </c>
      <c r="H158" s="32">
        <f t="shared" ref="H158" si="73">H147+H157</f>
        <v>39.96</v>
      </c>
      <c r="I158" s="32">
        <f t="shared" ref="I158" si="74">I147+I157</f>
        <v>136.14999999999998</v>
      </c>
      <c r="J158" s="32">
        <f t="shared" ref="J158:L158" si="75">J147+J157</f>
        <v>983</v>
      </c>
      <c r="K158" s="32"/>
      <c r="L158" s="32">
        <f t="shared" si="75"/>
        <v>70.930000000000007</v>
      </c>
    </row>
    <row r="159" spans="1:12" ht="14.45" customHeight="1" x14ac:dyDescent="0.25">
      <c r="A159" s="20">
        <v>2</v>
      </c>
      <c r="B159" s="21">
        <v>4</v>
      </c>
      <c r="C159" s="22" t="s">
        <v>20</v>
      </c>
      <c r="D159" s="5" t="s">
        <v>21</v>
      </c>
      <c r="E159" s="60" t="s">
        <v>84</v>
      </c>
      <c r="F159" s="40">
        <v>90</v>
      </c>
      <c r="G159" s="54">
        <v>7.8</v>
      </c>
      <c r="H159" s="54">
        <v>3.96</v>
      </c>
      <c r="I159" s="54">
        <v>3.04</v>
      </c>
      <c r="J159" s="54">
        <v>84</v>
      </c>
      <c r="K159" s="63">
        <v>229</v>
      </c>
      <c r="L159" s="79">
        <v>25.03</v>
      </c>
    </row>
    <row r="160" spans="1:12" ht="15" x14ac:dyDescent="0.25">
      <c r="A160" s="23"/>
      <c r="B160" s="15"/>
      <c r="C160" s="11"/>
      <c r="D160" s="73" t="s">
        <v>21</v>
      </c>
      <c r="E160" s="57" t="s">
        <v>85</v>
      </c>
      <c r="F160" s="43">
        <v>150</v>
      </c>
      <c r="G160" s="55">
        <v>3.65</v>
      </c>
      <c r="H160" s="55">
        <v>5.37</v>
      </c>
      <c r="I160" s="55">
        <v>36.68</v>
      </c>
      <c r="J160" s="55">
        <v>209.7</v>
      </c>
      <c r="K160" s="64">
        <v>304</v>
      </c>
      <c r="L160" s="43">
        <v>6.4</v>
      </c>
    </row>
    <row r="161" spans="1:12" ht="15" x14ac:dyDescent="0.25">
      <c r="A161" s="23"/>
      <c r="B161" s="15"/>
      <c r="C161" s="11"/>
      <c r="D161" s="7" t="s">
        <v>22</v>
      </c>
      <c r="E161" s="57" t="s">
        <v>70</v>
      </c>
      <c r="F161" s="43">
        <v>200</v>
      </c>
      <c r="G161" s="55">
        <v>7.0000000000000007E-2</v>
      </c>
      <c r="H161" s="55">
        <v>0.02</v>
      </c>
      <c r="I161" s="55">
        <v>15</v>
      </c>
      <c r="J161" s="55">
        <v>60</v>
      </c>
      <c r="K161" s="64">
        <v>376</v>
      </c>
      <c r="L161" s="43">
        <v>2</v>
      </c>
    </row>
    <row r="162" spans="1:12" ht="15" x14ac:dyDescent="0.25">
      <c r="A162" s="23"/>
      <c r="B162" s="15"/>
      <c r="C162" s="11"/>
      <c r="D162" s="62" t="s">
        <v>23</v>
      </c>
      <c r="E162" s="57" t="s">
        <v>55</v>
      </c>
      <c r="F162" s="43">
        <v>38</v>
      </c>
      <c r="G162" s="55">
        <v>3</v>
      </c>
      <c r="H162" s="55">
        <v>0.38</v>
      </c>
      <c r="I162" s="55">
        <v>18.399999999999999</v>
      </c>
      <c r="J162" s="55">
        <v>89.06</v>
      </c>
      <c r="K162" s="66" t="s">
        <v>45</v>
      </c>
      <c r="L162" s="43">
        <v>2.1</v>
      </c>
    </row>
    <row r="163" spans="1:12" ht="15" x14ac:dyDescent="0.25">
      <c r="A163" s="23"/>
      <c r="B163" s="15"/>
      <c r="C163" s="11"/>
      <c r="D163" s="7" t="s">
        <v>23</v>
      </c>
      <c r="E163" s="57" t="s">
        <v>44</v>
      </c>
      <c r="F163" s="43">
        <v>63</v>
      </c>
      <c r="G163" s="55">
        <v>4.34</v>
      </c>
      <c r="H163" s="55">
        <v>0.7</v>
      </c>
      <c r="I163" s="55">
        <v>33.700000000000003</v>
      </c>
      <c r="J163" s="55">
        <v>143.02000000000001</v>
      </c>
      <c r="K163" s="66" t="s">
        <v>45</v>
      </c>
      <c r="L163" s="43">
        <v>2.5</v>
      </c>
    </row>
    <row r="164" spans="1:12" ht="15" x14ac:dyDescent="0.25">
      <c r="A164" s="23"/>
      <c r="B164" s="15"/>
      <c r="C164" s="11"/>
      <c r="D164" s="7" t="s">
        <v>48</v>
      </c>
      <c r="E164" s="42" t="s">
        <v>86</v>
      </c>
      <c r="F164" s="43">
        <v>60</v>
      </c>
      <c r="G164" s="55">
        <v>0.12</v>
      </c>
      <c r="H164" s="55">
        <v>0.06</v>
      </c>
      <c r="I164" s="55">
        <v>1.02</v>
      </c>
      <c r="J164" s="55">
        <v>6</v>
      </c>
      <c r="K164" s="64">
        <v>20</v>
      </c>
      <c r="L164" s="43">
        <v>6.9</v>
      </c>
    </row>
    <row r="165" spans="1:12" ht="15" x14ac:dyDescent="0.25">
      <c r="A165" s="23"/>
      <c r="B165" s="15"/>
      <c r="C165" s="11"/>
      <c r="D165" s="6" t="s">
        <v>87</v>
      </c>
      <c r="E165" s="42" t="s">
        <v>67</v>
      </c>
      <c r="F165" s="43">
        <v>100</v>
      </c>
      <c r="G165" s="55">
        <v>2.88</v>
      </c>
      <c r="H165" s="55">
        <v>2.48</v>
      </c>
      <c r="I165" s="55">
        <v>11.04</v>
      </c>
      <c r="J165" s="55">
        <v>78</v>
      </c>
      <c r="K165" s="64" t="s">
        <v>45</v>
      </c>
      <c r="L165" s="43">
        <v>26</v>
      </c>
    </row>
    <row r="166" spans="1:12" ht="15" x14ac:dyDescent="0.25">
      <c r="A166" s="23"/>
      <c r="B166" s="15"/>
      <c r="C166" s="11"/>
      <c r="D166" s="6"/>
      <c r="E166" s="42"/>
      <c r="F166" s="43"/>
      <c r="G166" s="55"/>
      <c r="H166" s="55"/>
      <c r="I166" s="55"/>
      <c r="J166" s="55"/>
      <c r="K166" s="6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701</v>
      </c>
      <c r="G167" s="19">
        <f t="shared" ref="G167:J167" si="76">SUM(G159:G166)</f>
        <v>21.86</v>
      </c>
      <c r="H167" s="19">
        <f t="shared" si="76"/>
        <v>12.97</v>
      </c>
      <c r="I167" s="19">
        <f t="shared" si="76"/>
        <v>118.88</v>
      </c>
      <c r="J167" s="19">
        <f t="shared" si="76"/>
        <v>669.78</v>
      </c>
      <c r="K167" s="25"/>
      <c r="L167" s="19">
        <f t="shared" ref="L167" si="77">SUM(L159:L166)</f>
        <v>70.930000000000007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55"/>
      <c r="H168" s="55"/>
      <c r="I168" s="55"/>
      <c r="J168" s="55"/>
      <c r="K168" s="6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55"/>
      <c r="H169" s="55"/>
      <c r="I169" s="55"/>
      <c r="J169" s="55"/>
      <c r="K169" s="6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55"/>
      <c r="H170" s="55"/>
      <c r="I170" s="55"/>
      <c r="J170" s="55"/>
      <c r="K170" s="6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55"/>
      <c r="H171" s="55"/>
      <c r="I171" s="55"/>
      <c r="J171" s="55"/>
      <c r="K171" s="6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55"/>
      <c r="H172" s="55"/>
      <c r="I172" s="55"/>
      <c r="J172" s="55"/>
      <c r="K172" s="6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55"/>
      <c r="H173" s="55"/>
      <c r="I173" s="55"/>
      <c r="J173" s="55"/>
      <c r="K173" s="6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55"/>
      <c r="H174" s="55"/>
      <c r="I174" s="55"/>
      <c r="J174" s="55"/>
      <c r="K174" s="6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55"/>
      <c r="H175" s="55"/>
      <c r="I175" s="55"/>
      <c r="J175" s="55"/>
      <c r="K175" s="6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55"/>
      <c r="H176" s="55"/>
      <c r="I176" s="55"/>
      <c r="J176" s="55"/>
      <c r="K176" s="6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26.25" thickBot="1" x14ac:dyDescent="0.25">
      <c r="A178" s="29">
        <f>A159</f>
        <v>2</v>
      </c>
      <c r="B178" s="30">
        <f>B159</f>
        <v>4</v>
      </c>
      <c r="C178" s="51" t="s">
        <v>4</v>
      </c>
      <c r="D178" s="52"/>
      <c r="E178" s="31"/>
      <c r="F178" s="32">
        <f>F167+F177</f>
        <v>701</v>
      </c>
      <c r="G178" s="32">
        <f t="shared" ref="G178" si="80">G167+G177</f>
        <v>21.86</v>
      </c>
      <c r="H178" s="32">
        <f t="shared" ref="H178" si="81">H167+H177</f>
        <v>12.97</v>
      </c>
      <c r="I178" s="32">
        <f t="shared" ref="I178" si="82">I167+I177</f>
        <v>118.88</v>
      </c>
      <c r="J178" s="32">
        <f t="shared" ref="J178:L178" si="83">J167+J177</f>
        <v>669.78</v>
      </c>
      <c r="K178" s="32"/>
      <c r="L178" s="32">
        <f t="shared" si="83"/>
        <v>70.930000000000007</v>
      </c>
    </row>
    <row r="179" spans="1:12" ht="14.45" customHeight="1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88</v>
      </c>
      <c r="F179" s="40">
        <v>90</v>
      </c>
      <c r="G179" s="54">
        <v>13.89</v>
      </c>
      <c r="H179" s="54">
        <v>9.7100000000000009</v>
      </c>
      <c r="I179" s="54">
        <v>12.93</v>
      </c>
      <c r="J179" s="54">
        <v>228.8</v>
      </c>
      <c r="K179" s="63">
        <v>294</v>
      </c>
      <c r="L179" s="40">
        <v>37.03</v>
      </c>
    </row>
    <row r="180" spans="1:12" ht="15" x14ac:dyDescent="0.25">
      <c r="A180" s="23"/>
      <c r="B180" s="15"/>
      <c r="C180" s="11"/>
      <c r="D180" s="6" t="s">
        <v>21</v>
      </c>
      <c r="E180" s="42" t="s">
        <v>89</v>
      </c>
      <c r="F180" s="43">
        <v>150</v>
      </c>
      <c r="G180" s="55">
        <v>5.6</v>
      </c>
      <c r="H180" s="55">
        <v>4.51</v>
      </c>
      <c r="I180" s="55">
        <v>26.47</v>
      </c>
      <c r="J180" s="55">
        <v>168.6</v>
      </c>
      <c r="K180" s="64">
        <v>203</v>
      </c>
      <c r="L180" s="43">
        <v>5</v>
      </c>
    </row>
    <row r="181" spans="1:12" ht="15" x14ac:dyDescent="0.25">
      <c r="A181" s="23"/>
      <c r="B181" s="15"/>
      <c r="C181" s="11"/>
      <c r="D181" s="7" t="s">
        <v>22</v>
      </c>
      <c r="E181" s="42" t="s">
        <v>90</v>
      </c>
      <c r="F181" s="43">
        <v>200</v>
      </c>
      <c r="G181" s="55">
        <v>3.16</v>
      </c>
      <c r="H181" s="55">
        <v>2.67</v>
      </c>
      <c r="I181" s="55">
        <v>15.94</v>
      </c>
      <c r="J181" s="55">
        <v>100.6</v>
      </c>
      <c r="K181" s="64">
        <v>379</v>
      </c>
      <c r="L181" s="43">
        <v>6.3</v>
      </c>
    </row>
    <row r="182" spans="1:12" ht="15" x14ac:dyDescent="0.25">
      <c r="A182" s="23"/>
      <c r="B182" s="15"/>
      <c r="C182" s="11"/>
      <c r="D182" s="7" t="s">
        <v>23</v>
      </c>
      <c r="E182" s="42" t="s">
        <v>44</v>
      </c>
      <c r="F182" s="43">
        <v>63</v>
      </c>
      <c r="G182" s="55">
        <v>4.34</v>
      </c>
      <c r="H182" s="55">
        <v>0.7</v>
      </c>
      <c r="I182" s="55">
        <v>33.700000000000003</v>
      </c>
      <c r="J182" s="55">
        <v>143.02000000000001</v>
      </c>
      <c r="K182" s="64" t="s">
        <v>45</v>
      </c>
      <c r="L182" s="43">
        <v>2.5</v>
      </c>
    </row>
    <row r="183" spans="1:12" ht="15" x14ac:dyDescent="0.25">
      <c r="A183" s="23"/>
      <c r="B183" s="15"/>
      <c r="C183" s="11"/>
      <c r="D183" s="7" t="s">
        <v>23</v>
      </c>
      <c r="E183" s="42" t="s">
        <v>55</v>
      </c>
      <c r="F183" s="43">
        <v>38</v>
      </c>
      <c r="G183" s="55">
        <v>3</v>
      </c>
      <c r="H183" s="55">
        <v>0.38</v>
      </c>
      <c r="I183" s="55">
        <v>18.399999999999999</v>
      </c>
      <c r="J183" s="55">
        <v>89.06</v>
      </c>
      <c r="K183" s="64" t="s">
        <v>45</v>
      </c>
      <c r="L183" s="43">
        <v>2.1</v>
      </c>
    </row>
    <row r="184" spans="1:12" ht="15" x14ac:dyDescent="0.25">
      <c r="A184" s="23"/>
      <c r="B184" s="15"/>
      <c r="C184" s="11"/>
      <c r="D184" s="7" t="s">
        <v>24</v>
      </c>
      <c r="E184" s="42" t="s">
        <v>46</v>
      </c>
      <c r="F184" s="43">
        <v>100</v>
      </c>
      <c r="G184" s="55">
        <v>0.4</v>
      </c>
      <c r="H184" s="55">
        <v>0.4</v>
      </c>
      <c r="I184" s="55">
        <v>9.8000000000000007</v>
      </c>
      <c r="J184" s="55">
        <v>47</v>
      </c>
      <c r="K184" s="64" t="s">
        <v>45</v>
      </c>
      <c r="L184" s="43">
        <v>15.5</v>
      </c>
    </row>
    <row r="185" spans="1:12" ht="15" x14ac:dyDescent="0.25">
      <c r="A185" s="23"/>
      <c r="B185" s="15"/>
      <c r="C185" s="11"/>
      <c r="D185" s="6" t="s">
        <v>48</v>
      </c>
      <c r="E185" s="42" t="s">
        <v>91</v>
      </c>
      <c r="F185" s="43">
        <v>60</v>
      </c>
      <c r="G185" s="55">
        <v>0.74</v>
      </c>
      <c r="H185" s="55">
        <v>5.6000000000000001E-2</v>
      </c>
      <c r="I185" s="55">
        <v>6.88</v>
      </c>
      <c r="J185" s="55">
        <v>49.02</v>
      </c>
      <c r="K185" s="64">
        <v>62</v>
      </c>
      <c r="L185" s="43">
        <v>2.5</v>
      </c>
    </row>
    <row r="186" spans="1:12" ht="15" x14ac:dyDescent="0.25">
      <c r="A186" s="23"/>
      <c r="B186" s="15"/>
      <c r="C186" s="11"/>
      <c r="D186" s="6"/>
      <c r="E186" s="42"/>
      <c r="F186" s="43"/>
      <c r="G186" s="55"/>
      <c r="H186" s="55"/>
      <c r="I186" s="55"/>
      <c r="J186" s="55"/>
      <c r="K186" s="6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SUM(F179:F186)</f>
        <v>701</v>
      </c>
      <c r="G187" s="19">
        <f t="shared" ref="G187:J187" si="84">SUM(G179:G186)</f>
        <v>31.13</v>
      </c>
      <c r="H187" s="19">
        <f t="shared" si="84"/>
        <v>18.425999999999998</v>
      </c>
      <c r="I187" s="19">
        <f t="shared" si="84"/>
        <v>124.11999999999999</v>
      </c>
      <c r="J187" s="19">
        <f t="shared" si="84"/>
        <v>826.09999999999991</v>
      </c>
      <c r="K187" s="25"/>
      <c r="L187" s="19">
        <f t="shared" ref="L187" si="85">SUM(L179:L186)</f>
        <v>70.930000000000007</v>
      </c>
    </row>
    <row r="188" spans="1:12" ht="15.75" customHeight="1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42"/>
      <c r="F188" s="43"/>
      <c r="G188" s="55"/>
      <c r="H188" s="55"/>
      <c r="I188" s="55"/>
      <c r="J188" s="55"/>
      <c r="K188" s="6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55"/>
      <c r="H189" s="55"/>
      <c r="I189" s="55"/>
      <c r="J189" s="55"/>
      <c r="K189" s="6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55"/>
      <c r="H190" s="55"/>
      <c r="I190" s="55"/>
      <c r="J190" s="55"/>
      <c r="K190" s="6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55"/>
      <c r="H191" s="55"/>
      <c r="I191" s="55"/>
      <c r="J191" s="55"/>
      <c r="K191" s="6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55"/>
      <c r="H192" s="55"/>
      <c r="I192" s="55"/>
      <c r="J192" s="55"/>
      <c r="K192" s="6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55"/>
      <c r="H193" s="55"/>
      <c r="I193" s="55"/>
      <c r="J193" s="55"/>
      <c r="K193" s="6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55"/>
      <c r="H194" s="55"/>
      <c r="I194" s="55"/>
      <c r="J194" s="55"/>
      <c r="K194" s="6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55"/>
      <c r="H195" s="55"/>
      <c r="I195" s="55"/>
      <c r="J195" s="55"/>
      <c r="K195" s="6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55"/>
      <c r="H196" s="55"/>
      <c r="I196" s="55"/>
      <c r="J196" s="55"/>
      <c r="K196" s="6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6">SUM(G188:G196)</f>
        <v>0</v>
      </c>
      <c r="H197" s="19">
        <f t="shared" si="86"/>
        <v>0</v>
      </c>
      <c r="I197" s="19">
        <f t="shared" si="86"/>
        <v>0</v>
      </c>
      <c r="J197" s="19">
        <f t="shared" si="86"/>
        <v>0</v>
      </c>
      <c r="K197" s="25"/>
      <c r="L197" s="19">
        <f t="shared" ref="L197" si="87">SUM(L188:L196)</f>
        <v>0</v>
      </c>
    </row>
    <row r="198" spans="1:12" ht="26.25" thickBot="1" x14ac:dyDescent="0.25">
      <c r="A198" s="29">
        <f>A179</f>
        <v>2</v>
      </c>
      <c r="B198" s="30">
        <f>B179</f>
        <v>5</v>
      </c>
      <c r="C198" s="51" t="s">
        <v>4</v>
      </c>
      <c r="D198" s="52"/>
      <c r="E198" s="31"/>
      <c r="F198" s="32">
        <f>F187+F197</f>
        <v>701</v>
      </c>
      <c r="G198" s="32">
        <f t="shared" ref="G198" si="88">G187+G197</f>
        <v>31.13</v>
      </c>
      <c r="H198" s="32">
        <f t="shared" ref="H198" si="89">H187+H197</f>
        <v>18.425999999999998</v>
      </c>
      <c r="I198" s="32">
        <f t="shared" ref="I198" si="90">I187+I197</f>
        <v>124.11999999999999</v>
      </c>
      <c r="J198" s="32">
        <f t="shared" ref="J198:L198" si="91">J187+J197</f>
        <v>826.09999999999991</v>
      </c>
      <c r="K198" s="32"/>
      <c r="L198" s="32">
        <f t="shared" si="91"/>
        <v>70.930000000000007</v>
      </c>
    </row>
    <row r="199" spans="1:12" ht="51.75" thickBot="1" x14ac:dyDescent="0.25">
      <c r="A199" s="27"/>
      <c r="B199" s="28"/>
      <c r="C199" s="53" t="s">
        <v>5</v>
      </c>
      <c r="D199" s="53"/>
      <c r="E199" s="53"/>
      <c r="F199" s="34">
        <f>(F24+F43+F62+F81+F100+F119+F139+F158+F178+F198)/(IF(F24=0,0,1)+IF(F43=0,0,1)+IF(F62=0,0,1)+IF(F81=0,0,1)+IF(F100=0,0,1)+IF(F119=0,0,1)+IF(F139=0,0,1)+IF(F158=0,0,1)+IF(F178=0,0,1)+IF(F198=0,0,1))</f>
        <v>699</v>
      </c>
      <c r="G199" s="34">
        <f>(G24+G43+G62+G81+G100+G119+G139+G158+G178+G198)/(IF(G24=0,0,1)+IF(G43=0,0,1)+IF(G62=0,0,1)+IF(G81=0,0,1)+IF(G100=0,0,1)+IF(G119=0,0,1)+IF(G139=0,0,1)+IF(G158=0,0,1)+IF(G178=0,0,1)+IF(G198=0,0,1))</f>
        <v>26.887</v>
      </c>
      <c r="H199" s="34">
        <f>(H24+H43+H62+H81+H100+H119+H139+H158+H178+H198)/(IF(H24=0,0,1)+IF(H43=0,0,1)+IF(H62=0,0,1)+IF(H81=0,0,1)+IF(H100=0,0,1)+IF(H119=0,0,1)+IF(H139=0,0,1)+IF(H158=0,0,1)+IF(H178=0,0,1)+IF(H198=0,0,1))</f>
        <v>25.541499999999996</v>
      </c>
      <c r="I199" s="34">
        <f>(I24+I43+I62+I81+I100+I119+I139+I158+I178+I198)/(IF(I24=0,0,1)+IF(I43=0,0,1)+IF(I62=0,0,1)+IF(I81=0,0,1)+IF(I100=0,0,1)+IF(I119=0,0,1)+IF(I139=0,0,1)+IF(I158=0,0,1)+IF(I178=0,0,1)+IF(I198=0,0,1))</f>
        <v>115.78389999999999</v>
      </c>
      <c r="J199" s="34">
        <f>(J24+J43+J62+J81+J100+J119+J139+J158+J178+J198)/(IF(J24=0,0,1)+IF(J43=0,0,1)+IF(J62=0,0,1)+IF(J81=0,0,1)+IF(J100=0,0,1)+IF(J119=0,0,1)+IF(J139=0,0,1)+IF(J158=0,0,1)+IF(J178=0,0,1)+IF(J198=0,0,1))</f>
        <v>807.34899999999993</v>
      </c>
      <c r="K199" s="34"/>
      <c r="L199" s="34">
        <f>(L24+L43+L62+L81+L100+L119+L139+L158+L178+L198)/(IF(L24=0,0,1)+IF(L43=0,0,1)+IF(L62=0,0,1)+IF(L81=0,0,1)+IF(L100=0,0,1)+IF(L119=0,0,1)+IF(L139=0,0,1)+IF(L158=0,0,1)+IF(L178=0,0,1)+IF(L198=0,0,1))</f>
        <v>70.930000000000021</v>
      </c>
    </row>
    <row r="200" spans="1:12" ht="12.95" customHeight="1" x14ac:dyDescent="0.2"/>
  </sheetData>
  <mergeCells count="8"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2024-09-22T07:47:41Z</dcterms:modified>
</cp:coreProperties>
</file>